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285" windowWidth="18780" windowHeight="9150"/>
  </bookViews>
  <sheets>
    <sheet name="Sheet1" sheetId="1" r:id="rId1"/>
    <sheet name="Sheet2" sheetId="2" r:id="rId2"/>
    <sheet name="Sheet3" sheetId="3" r:id="rId3"/>
  </sheets>
  <definedNames>
    <definedName name="_xlnm.Print_Area" localSheetId="0">Sheet1!$A$1:$N$54</definedName>
  </definedNames>
  <calcPr calcId="125725"/>
</workbook>
</file>

<file path=xl/calcChain.xml><?xml version="1.0" encoding="utf-8"?>
<calcChain xmlns="http://schemas.openxmlformats.org/spreadsheetml/2006/main">
  <c r="H32" i="1"/>
  <c r="H37"/>
  <c r="H31"/>
  <c r="H33"/>
  <c r="H34"/>
  <c r="H35"/>
  <c r="H41"/>
  <c r="H22"/>
  <c r="H23"/>
  <c r="H27"/>
  <c r="H24"/>
  <c r="H25"/>
  <c r="H14"/>
  <c r="H18"/>
  <c r="H15"/>
  <c r="H16"/>
  <c r="L51"/>
  <c r="G51"/>
  <c r="K47"/>
</calcChain>
</file>

<file path=xl/comments1.xml><?xml version="1.0" encoding="utf-8"?>
<comments xmlns="http://schemas.openxmlformats.org/spreadsheetml/2006/main">
  <authors>
    <author xml:space="preserve"> </author>
  </authors>
  <commentList>
    <comment ref="F14" authorId="0">
      <text>
        <r>
          <rPr>
            <b/>
            <sz val="8"/>
            <color indexed="81"/>
            <rFont val="Tahoma"/>
          </rPr>
          <t xml:space="preserve"> If you don't have an exact figure, you may need to estimate by weighing your bin and looking at past bills.</t>
        </r>
      </text>
    </comment>
    <comment ref="F15" authorId="0">
      <text>
        <r>
          <rPr>
            <b/>
            <sz val="8"/>
            <color indexed="81"/>
            <rFont val="Tahoma"/>
            <family val="2"/>
          </rPr>
          <t>As for waste for landfill, this figure may need to be estimated.</t>
        </r>
      </text>
    </comment>
    <comment ref="G16" authorId="0">
      <text>
        <r>
          <rPr>
            <b/>
            <sz val="8"/>
            <color indexed="81"/>
            <rFont val="Tahoma"/>
          </rPr>
          <t>Remember, composting is considered carbon neutral</t>
        </r>
        <r>
          <rPr>
            <sz val="8"/>
            <color indexed="81"/>
            <rFont val="Tahoma"/>
          </rPr>
          <t xml:space="preserve">
</t>
        </r>
      </text>
    </comment>
    <comment ref="F22" authorId="0">
      <text>
        <r>
          <rPr>
            <b/>
            <sz val="8"/>
            <color indexed="81"/>
            <rFont val="Tahoma"/>
          </rPr>
          <t>Be careful that you are not entering in a figure that has been estimated. The ESB can provide accurate records of your electricity consumption.</t>
        </r>
      </text>
    </comment>
    <comment ref="F23" authorId="0">
      <text>
        <r>
          <rPr>
            <b/>
            <sz val="8"/>
            <color indexed="81"/>
            <rFont val="Tahoma"/>
          </rPr>
          <t>Check if your gas bill is in kilowatt-hours or therms and fill in the appropriate cell.</t>
        </r>
        <r>
          <rPr>
            <sz val="8"/>
            <color indexed="81"/>
            <rFont val="Tahoma"/>
          </rPr>
          <t xml:space="preserve">
</t>
        </r>
      </text>
    </comment>
    <comment ref="F31" authorId="0">
      <text>
        <r>
          <rPr>
            <b/>
            <sz val="8"/>
            <color indexed="81"/>
            <rFont val="Tahoma"/>
          </rPr>
          <t>If it is difficult to get figures for everyone, try one or two classes and average out the numbers across the entire school.</t>
        </r>
      </text>
    </comment>
    <comment ref="G35" authorId="0">
      <text>
        <r>
          <rPr>
            <b/>
            <sz val="8"/>
            <color indexed="81"/>
            <rFont val="Tahoma"/>
          </rPr>
          <t>Travelling by bike or by foot is carbon neutral!</t>
        </r>
        <r>
          <rPr>
            <sz val="8"/>
            <color indexed="81"/>
            <rFont val="Tahoma"/>
          </rPr>
          <t xml:space="preserve">
</t>
        </r>
      </text>
    </comment>
    <comment ref="F41" authorId="0">
      <text>
        <r>
          <rPr>
            <b/>
            <sz val="8"/>
            <color indexed="81"/>
            <rFont val="Tahoma"/>
          </rPr>
          <t>Daily or weekly readings of the water meter can be used to estimate the yearly consumption. Remember weekends and holidays - be careful not to over-estimate your final figure.</t>
        </r>
        <r>
          <rPr>
            <sz val="8"/>
            <color indexed="81"/>
            <rFont val="Tahoma"/>
          </rPr>
          <t xml:space="preserve">
</t>
        </r>
      </text>
    </comment>
    <comment ref="G41" authorId="0">
      <text>
        <r>
          <rPr>
            <b/>
            <sz val="8"/>
            <color indexed="81"/>
            <rFont val="Tahoma"/>
          </rPr>
          <t>Remember, water treatment and transport require energy, producing CO2</t>
        </r>
      </text>
    </comment>
  </commentList>
</comments>
</file>

<file path=xl/sharedStrings.xml><?xml version="1.0" encoding="utf-8"?>
<sst xmlns="http://schemas.openxmlformats.org/spreadsheetml/2006/main" count="52" uniqueCount="44">
  <si>
    <t>Units can be per year/month/week</t>
  </si>
  <si>
    <t>Litter &amp; Waste</t>
  </si>
  <si>
    <t>Waste going to landfill (kg) / year</t>
  </si>
  <si>
    <t xml:space="preserve"> </t>
  </si>
  <si>
    <t>Waste for recycling (kg) / year</t>
  </si>
  <si>
    <t>Compost (carbon neutral) kg / year</t>
  </si>
  <si>
    <t>Total CO2 emmisions from Waste</t>
  </si>
  <si>
    <t>kgCO2 / year</t>
  </si>
  <si>
    <t>Energy</t>
  </si>
  <si>
    <t>Electricity (Kilowatt-hours) kWh / year</t>
  </si>
  <si>
    <t>Natural Gas (Kilowatt-hours) kWh / year</t>
  </si>
  <si>
    <t>Natural Gas (therms) / year</t>
  </si>
  <si>
    <t>Oil (litres) / year</t>
  </si>
  <si>
    <t>Total C02 emissions from energy consumption</t>
  </si>
  <si>
    <t xml:space="preserve">      </t>
  </si>
  <si>
    <t>Transport</t>
  </si>
  <si>
    <t>Total miles travelled by petrol car (staff &amp; students)</t>
  </si>
  <si>
    <t>Total miles travelled by diesel car (staff &amp; students)</t>
  </si>
  <si>
    <t>Total miles travelled by bike/foot (staff &amp; students)</t>
  </si>
  <si>
    <t>Total C02 emissions from transport to and from school</t>
  </si>
  <si>
    <t>kgCO2</t>
  </si>
  <si>
    <t>Total number of Staff &amp; Students</t>
  </si>
  <si>
    <t xml:space="preserve">Total m2 of school buildings </t>
  </si>
  <si>
    <t>TOTAL CO2/PERSON/YEAR</t>
  </si>
  <si>
    <t>TOTAL CO2/m2/YEAR</t>
  </si>
  <si>
    <t>Total miles travelled by train (staff &amp; students)</t>
  </si>
  <si>
    <t>Total miles travelled by bus (staff &amp; students)</t>
  </si>
  <si>
    <t>Water</t>
  </si>
  <si>
    <t>CO2 emissions from water consumption (litres) / year</t>
  </si>
  <si>
    <r>
      <t xml:space="preserve">TOTAL </t>
    </r>
    <r>
      <rPr>
        <b/>
        <i/>
        <sz val="14"/>
        <rFont val="Arial"/>
        <family val="2"/>
      </rPr>
      <t>CO2</t>
    </r>
    <r>
      <rPr>
        <b/>
        <sz val="14"/>
        <rFont val="Arial"/>
        <family val="2"/>
      </rPr>
      <t xml:space="preserve"> PRODUCTION PER YEAR</t>
    </r>
  </si>
  <si>
    <t>Conversion Factor</t>
  </si>
  <si>
    <t>* 0.3</t>
  </si>
  <si>
    <t>* 0.0</t>
  </si>
  <si>
    <t>* 1.5</t>
  </si>
  <si>
    <t>* 0.6</t>
  </si>
  <si>
    <t>* 0.19</t>
  </si>
  <si>
    <t>* 5.5</t>
  </si>
  <si>
    <t>* 2.69</t>
  </si>
  <si>
    <t>* 0.36</t>
  </si>
  <si>
    <t>* 0.28</t>
  </si>
  <si>
    <t>* 0.03</t>
  </si>
  <si>
    <t>* 0.1</t>
  </si>
  <si>
    <t>* 0.001</t>
  </si>
  <si>
    <t>Enter data in white cells only</t>
  </si>
</sst>
</file>

<file path=xl/styles.xml><?xml version="1.0" encoding="utf-8"?>
<styleSheet xmlns="http://schemas.openxmlformats.org/spreadsheetml/2006/main">
  <numFmts count="1">
    <numFmt numFmtId="164" formatCode="0.0"/>
  </numFmts>
  <fonts count="18">
    <font>
      <sz val="10"/>
      <name val="Arial"/>
    </font>
    <font>
      <b/>
      <sz val="10"/>
      <name val="Arial"/>
      <family val="2"/>
    </font>
    <font>
      <b/>
      <u/>
      <sz val="12"/>
      <name val="Arial"/>
      <family val="2"/>
    </font>
    <font>
      <b/>
      <sz val="12"/>
      <name val="Arial"/>
      <family val="2"/>
    </font>
    <font>
      <b/>
      <u/>
      <sz val="10"/>
      <color indexed="10"/>
      <name val="Arial"/>
      <family val="2"/>
    </font>
    <font>
      <u/>
      <sz val="10"/>
      <name val="Arial"/>
      <family val="2"/>
    </font>
    <font>
      <b/>
      <i/>
      <sz val="10"/>
      <color indexed="10"/>
      <name val="Arial"/>
      <family val="2"/>
    </font>
    <font>
      <u/>
      <sz val="10"/>
      <color indexed="10"/>
      <name val="Arial"/>
      <family val="2"/>
    </font>
    <font>
      <b/>
      <sz val="14"/>
      <color indexed="10"/>
      <name val="Arial"/>
      <family val="2"/>
    </font>
    <font>
      <b/>
      <sz val="14"/>
      <name val="Arial"/>
      <family val="2"/>
    </font>
    <font>
      <b/>
      <i/>
      <sz val="14"/>
      <color indexed="18"/>
      <name val="Arial"/>
    </font>
    <font>
      <b/>
      <i/>
      <sz val="14"/>
      <name val="Arial"/>
      <family val="2"/>
    </font>
    <font>
      <sz val="14"/>
      <name val="Arial"/>
      <family val="2"/>
    </font>
    <font>
      <sz val="8"/>
      <color indexed="81"/>
      <name val="Tahoma"/>
    </font>
    <font>
      <b/>
      <sz val="8"/>
      <color indexed="81"/>
      <name val="Tahoma"/>
    </font>
    <font>
      <b/>
      <sz val="8"/>
      <color indexed="81"/>
      <name val="Tahoma"/>
      <family val="2"/>
    </font>
    <font>
      <b/>
      <i/>
      <sz val="8"/>
      <name val="Arial"/>
      <family val="2"/>
    </font>
    <font>
      <b/>
      <i/>
      <sz val="10"/>
      <name val="Arial"/>
    </font>
  </fonts>
  <fills count="7">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ill="1" applyProtection="1"/>
    <xf numFmtId="0" fontId="1" fillId="2" borderId="0" xfId="0" applyFont="1" applyFill="1" applyProtection="1"/>
    <xf numFmtId="0" fontId="2" fillId="2" borderId="0" xfId="0" applyFont="1" applyFill="1" applyProtection="1"/>
    <xf numFmtId="0" fontId="0" fillId="0" borderId="1" xfId="0" applyFill="1" applyBorder="1" applyProtection="1">
      <protection locked="0"/>
    </xf>
    <xf numFmtId="0" fontId="3" fillId="2" borderId="0" xfId="0" applyFont="1" applyFill="1" applyProtection="1"/>
    <xf numFmtId="0" fontId="0" fillId="2" borderId="0" xfId="0" applyFill="1" applyBorder="1" applyProtection="1"/>
    <xf numFmtId="164" fontId="0" fillId="2" borderId="0" xfId="0" applyNumberFormat="1" applyFill="1" applyProtection="1"/>
    <xf numFmtId="0" fontId="4" fillId="2" borderId="0" xfId="0" applyFont="1" applyFill="1" applyProtection="1"/>
    <xf numFmtId="0" fontId="5" fillId="2" borderId="0" xfId="0" applyFont="1" applyFill="1" applyProtection="1"/>
    <xf numFmtId="0" fontId="6" fillId="3" borderId="2" xfId="0" applyFont="1" applyFill="1" applyBorder="1" applyProtection="1"/>
    <xf numFmtId="0" fontId="0" fillId="3" borderId="2" xfId="0" applyFill="1" applyBorder="1" applyProtection="1"/>
    <xf numFmtId="9" fontId="0" fillId="2" borderId="0" xfId="0" applyNumberFormat="1" applyFill="1" applyProtection="1"/>
    <xf numFmtId="0" fontId="7" fillId="2" borderId="0" xfId="0" applyFont="1" applyFill="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5" borderId="2" xfId="0" applyFill="1" applyBorder="1" applyProtection="1"/>
    <xf numFmtId="0" fontId="8" fillId="5" borderId="2" xfId="0" applyFont="1" applyFill="1" applyBorder="1" applyProtection="1"/>
    <xf numFmtId="0" fontId="0" fillId="4" borderId="7" xfId="0" applyFill="1" applyBorder="1" applyProtection="1"/>
    <xf numFmtId="0" fontId="0" fillId="4" borderId="0" xfId="0" applyFill="1" applyBorder="1" applyProtection="1"/>
    <xf numFmtId="0" fontId="1" fillId="5" borderId="2" xfId="0" applyFont="1"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1" fontId="0" fillId="0" borderId="1" xfId="0" applyNumberFormat="1" applyFill="1" applyBorder="1" applyProtection="1">
      <protection locked="0"/>
    </xf>
    <xf numFmtId="164" fontId="10" fillId="5" borderId="2" xfId="0" applyNumberFormat="1" applyFont="1" applyFill="1" applyBorder="1" applyProtection="1"/>
    <xf numFmtId="164" fontId="4" fillId="3" borderId="2" xfId="0" applyNumberFormat="1" applyFont="1" applyFill="1" applyBorder="1" applyProtection="1"/>
    <xf numFmtId="164" fontId="4" fillId="2" borderId="0" xfId="0" applyNumberFormat="1" applyFont="1" applyFill="1" applyBorder="1" applyProtection="1"/>
    <xf numFmtId="0" fontId="6" fillId="2" borderId="0" xfId="0" applyFont="1" applyFill="1" applyBorder="1" applyProtection="1"/>
    <xf numFmtId="164" fontId="0" fillId="2" borderId="0" xfId="0" applyNumberFormat="1" applyFill="1" applyBorder="1" applyProtection="1"/>
    <xf numFmtId="0" fontId="9" fillId="5" borderId="2" xfId="0" applyFont="1" applyFill="1" applyBorder="1" applyProtection="1"/>
    <xf numFmtId="0" fontId="12" fillId="5" borderId="2" xfId="0" applyFont="1" applyFill="1" applyBorder="1" applyProtection="1"/>
    <xf numFmtId="0" fontId="0" fillId="2" borderId="0" xfId="0" applyFill="1" applyBorder="1" applyAlignment="1" applyProtection="1">
      <alignment horizontal="center" vertical="center" wrapText="1"/>
    </xf>
    <xf numFmtId="0" fontId="0" fillId="2" borderId="0" xfId="0" applyFill="1" applyAlignment="1" applyProtection="1">
      <alignment horizontal="center" vertical="center" wrapText="1"/>
    </xf>
    <xf numFmtId="9" fontId="0" fillId="2" borderId="0" xfId="0" applyNumberFormat="1" applyFill="1" applyAlignment="1" applyProtection="1">
      <alignment horizontal="center" vertical="center" wrapText="1"/>
    </xf>
    <xf numFmtId="0" fontId="7" fillId="2" borderId="0" xfId="0" applyFont="1" applyFill="1" applyAlignment="1" applyProtection="1">
      <alignment horizontal="center" vertical="center" wrapText="1"/>
    </xf>
    <xf numFmtId="164" fontId="0" fillId="6" borderId="11" xfId="0" applyNumberFormat="1" applyFill="1" applyBorder="1" applyProtection="1"/>
    <xf numFmtId="164" fontId="0" fillId="6" borderId="12" xfId="0" applyNumberFormat="1" applyFill="1" applyBorder="1" applyProtection="1"/>
    <xf numFmtId="164" fontId="0" fillId="6" borderId="13" xfId="0" applyNumberFormat="1" applyFill="1" applyBorder="1" applyProtection="1"/>
    <xf numFmtId="0" fontId="16" fillId="4" borderId="14" xfId="0" applyFont="1" applyFill="1" applyBorder="1" applyAlignment="1" applyProtection="1">
      <alignment horizontal="center" vertical="center" wrapText="1"/>
    </xf>
    <xf numFmtId="0" fontId="0" fillId="0" borderId="0" xfId="0" applyFill="1" applyProtection="1"/>
    <xf numFmtId="1" fontId="8" fillId="5" borderId="2" xfId="0" applyNumberFormat="1" applyFont="1" applyFill="1" applyBorder="1" applyProtection="1"/>
    <xf numFmtId="0" fontId="0" fillId="0" borderId="0" xfId="0" applyProtection="1"/>
    <xf numFmtId="1" fontId="17" fillId="4" borderId="15" xfId="0" applyNumberFormat="1" applyFont="1" applyFill="1" applyBorder="1" applyAlignment="1" applyProtection="1">
      <alignment horizontal="center" vertical="center" wrapText="1"/>
    </xf>
    <xf numFmtId="1" fontId="17" fillId="4" borderId="16" xfId="0" applyNumberFormat="1" applyFont="1" applyFill="1" applyBorder="1" applyAlignment="1" applyProtection="1">
      <alignment horizontal="center" vertical="center" wrapText="1"/>
    </xf>
    <xf numFmtId="1" fontId="0" fillId="2" borderId="0" xfId="0" applyNumberFormat="1" applyFill="1" applyBorder="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152400</xdr:rowOff>
    </xdr:from>
    <xdr:to>
      <xdr:col>12</xdr:col>
      <xdr:colOff>76200</xdr:colOff>
      <xdr:row>5</xdr:row>
      <xdr:rowOff>66675</xdr:rowOff>
    </xdr:to>
    <xdr:sp macro="" textlink="">
      <xdr:nvSpPr>
        <xdr:cNvPr id="1025" name="Text Box 1"/>
        <xdr:cNvSpPr txBox="1">
          <a:spLocks noChangeArrowheads="1"/>
        </xdr:cNvSpPr>
      </xdr:nvSpPr>
      <xdr:spPr bwMode="auto">
        <a:xfrm>
          <a:off x="1257300" y="314325"/>
          <a:ext cx="6543675" cy="561975"/>
        </a:xfrm>
        <a:prstGeom prst="rect">
          <a:avLst/>
        </a:prstGeom>
        <a:solidFill>
          <a:srgbClr val="FFFF00"/>
        </a:solidFill>
        <a:ln w="66675" cmpd="tri">
          <a:solidFill>
            <a:srgbClr val="000000"/>
          </a:solidFill>
          <a:miter lim="800000"/>
          <a:headEnd/>
          <a:tailEnd/>
        </a:ln>
        <a:effectLst>
          <a:outerShdw dist="107763" dir="2700000" algn="ctr" rotWithShape="0">
            <a:srgbClr val="808080"/>
          </a:outerShdw>
        </a:effectLst>
      </xdr:spPr>
      <xdr:txBody>
        <a:bodyPr vertOverflow="clip" wrap="square" lIns="45720" tIns="32004" rIns="45720" bIns="32004" anchor="ctr" upright="1"/>
        <a:lstStyle/>
        <a:p>
          <a:pPr algn="ctr" rtl="0">
            <a:defRPr sz="1000"/>
          </a:pPr>
          <a:r>
            <a:rPr lang="en-IE" sz="1600" b="1" i="0" u="none" strike="noStrike" baseline="0">
              <a:solidFill>
                <a:srgbClr val="000000"/>
              </a:solidFill>
              <a:latin typeface="Copperplate Gothic Bold"/>
            </a:rPr>
            <a:t>Green-Schools Carbon Dioxide Calculator</a:t>
          </a:r>
          <a:r>
            <a:rPr lang="en-IE" sz="1600" b="1" i="0" u="none" strike="noStrike" baseline="0">
              <a:solidFill>
                <a:srgbClr val="000000"/>
              </a:solidFill>
              <a:latin typeface="Castellar"/>
            </a:rPr>
            <a:t> </a:t>
          </a:r>
        </a:p>
      </xdr:txBody>
    </xdr:sp>
    <xdr:clientData/>
  </xdr:twoCellAnchor>
  <xdr:twoCellAnchor>
    <xdr:from>
      <xdr:col>8</xdr:col>
      <xdr:colOff>295275</xdr:colOff>
      <xdr:row>7</xdr:row>
      <xdr:rowOff>104775</xdr:rowOff>
    </xdr:from>
    <xdr:to>
      <xdr:col>13</xdr:col>
      <xdr:colOff>209550</xdr:colOff>
      <xdr:row>11</xdr:row>
      <xdr:rowOff>85725</xdr:rowOff>
    </xdr:to>
    <xdr:sp macro="" textlink="">
      <xdr:nvSpPr>
        <xdr:cNvPr id="1026" name="Text Box 2"/>
        <xdr:cNvSpPr txBox="1">
          <a:spLocks noChangeArrowheads="1"/>
        </xdr:cNvSpPr>
      </xdr:nvSpPr>
      <xdr:spPr bwMode="auto">
        <a:xfrm>
          <a:off x="5286375" y="1238250"/>
          <a:ext cx="3333750" cy="666750"/>
        </a:xfrm>
        <a:prstGeom prst="rect">
          <a:avLst/>
        </a:prstGeom>
        <a:gradFill rotWithShape="1">
          <a:gsLst>
            <a:gs pos="0">
              <a:srgbClr val="FFFF00"/>
            </a:gs>
            <a:gs pos="100000">
              <a:srgbClr val="FF6600">
                <a:alpha val="78999"/>
              </a:srgbClr>
            </a:gs>
          </a:gsLst>
          <a:path path="shape">
            <a:fillToRect l="50000" t="50000" r="50000" b="50000"/>
          </a:path>
        </a:gra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27432" bIns="0" anchor="t" upright="1"/>
        <a:lstStyle/>
        <a:p>
          <a:pPr algn="ctr" rtl="0">
            <a:defRPr sz="1000"/>
          </a:pPr>
          <a:r>
            <a:rPr lang="en-IE" sz="800" b="1" i="1" u="none" strike="noStrike" baseline="0">
              <a:solidFill>
                <a:srgbClr val="000000"/>
              </a:solidFill>
              <a:latin typeface="Arial"/>
              <a:cs typeface="Arial"/>
            </a:rPr>
            <a:t>TIP:  </a:t>
          </a:r>
          <a:r>
            <a:rPr lang="en-IE" sz="800" b="0" i="1" u="none" strike="noStrike" baseline="0">
              <a:solidFill>
                <a:srgbClr val="000000"/>
              </a:solidFill>
              <a:latin typeface="Arial"/>
              <a:cs typeface="Arial"/>
            </a:rPr>
            <a:t>Yearly values may be the best to use and compare against over time, but monthly / weekly values can also be used if they are available. Change the time periods if necessary. Keep time values consistant throughout your calculation (i.e. all per month or per year etc.).</a:t>
          </a:r>
        </a:p>
      </xdr:txBody>
    </xdr:sp>
    <xdr:clientData/>
  </xdr:twoCellAnchor>
  <xdr:twoCellAnchor>
    <xdr:from>
      <xdr:col>8</xdr:col>
      <xdr:colOff>304800</xdr:colOff>
      <xdr:row>13</xdr:row>
      <xdr:rowOff>57150</xdr:rowOff>
    </xdr:from>
    <xdr:to>
      <xdr:col>12</xdr:col>
      <xdr:colOff>371475</xdr:colOff>
      <xdr:row>16</xdr:row>
      <xdr:rowOff>9525</xdr:rowOff>
    </xdr:to>
    <xdr:sp macro="" textlink="">
      <xdr:nvSpPr>
        <xdr:cNvPr id="1027" name="Text Box 3"/>
        <xdr:cNvSpPr txBox="1">
          <a:spLocks noChangeArrowheads="1"/>
        </xdr:cNvSpPr>
      </xdr:nvSpPr>
      <xdr:spPr bwMode="auto">
        <a:xfrm>
          <a:off x="5295900" y="2324100"/>
          <a:ext cx="2800350" cy="466725"/>
        </a:xfrm>
        <a:prstGeom prst="rect">
          <a:avLst/>
        </a:prstGeom>
        <a:gradFill rotWithShape="1">
          <a:gsLst>
            <a:gs pos="0">
              <a:srgbClr val="FFFF00"/>
            </a:gs>
            <a:gs pos="100000">
              <a:srgbClr val="FF6600">
                <a:alpha val="78999"/>
              </a:srgbClr>
            </a:gs>
          </a:gsLst>
          <a:path path="shape">
            <a:fillToRect l="50000" t="50000" r="50000" b="50000"/>
          </a:path>
        </a:gra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27432" bIns="0" anchor="t" upright="1"/>
        <a:lstStyle/>
        <a:p>
          <a:pPr algn="ctr" rtl="0">
            <a:defRPr sz="1000"/>
          </a:pPr>
          <a:r>
            <a:rPr lang="en-IE" sz="800" b="1" i="1" u="none" strike="noStrike" baseline="0">
              <a:solidFill>
                <a:srgbClr val="000000"/>
              </a:solidFill>
              <a:latin typeface="Arial"/>
              <a:cs typeface="Arial"/>
            </a:rPr>
            <a:t>TIP:  </a:t>
          </a:r>
          <a:r>
            <a:rPr lang="en-IE" sz="800" b="0" i="1" u="none" strike="noStrike" baseline="0">
              <a:solidFill>
                <a:srgbClr val="000000"/>
              </a:solidFill>
              <a:latin typeface="Arial"/>
              <a:cs typeface="Arial"/>
            </a:rPr>
            <a:t>While recycling is a good way of reducing CO2 production, waste minimisation and prevention are always the prefered options</a:t>
          </a:r>
          <a:r>
            <a:rPr lang="en-IE" sz="900" b="0" i="1" u="none" strike="noStrike" baseline="0">
              <a:solidFill>
                <a:srgbClr val="000000"/>
              </a:solidFill>
              <a:latin typeface="Arial"/>
              <a:cs typeface="Arial"/>
            </a:rPr>
            <a:t>.</a:t>
          </a:r>
        </a:p>
      </xdr:txBody>
    </xdr:sp>
    <xdr:clientData/>
  </xdr:twoCellAnchor>
  <xdr:twoCellAnchor>
    <xdr:from>
      <xdr:col>8</xdr:col>
      <xdr:colOff>285750</xdr:colOff>
      <xdr:row>21</xdr:row>
      <xdr:rowOff>57150</xdr:rowOff>
    </xdr:from>
    <xdr:to>
      <xdr:col>12</xdr:col>
      <xdr:colOff>323850</xdr:colOff>
      <xdr:row>24</xdr:row>
      <xdr:rowOff>9525</xdr:rowOff>
    </xdr:to>
    <xdr:sp macro="" textlink="">
      <xdr:nvSpPr>
        <xdr:cNvPr id="1028" name="Text Box 4"/>
        <xdr:cNvSpPr txBox="1">
          <a:spLocks noChangeArrowheads="1"/>
        </xdr:cNvSpPr>
      </xdr:nvSpPr>
      <xdr:spPr bwMode="auto">
        <a:xfrm>
          <a:off x="5276850" y="3781425"/>
          <a:ext cx="2771775" cy="466725"/>
        </a:xfrm>
        <a:prstGeom prst="rect">
          <a:avLst/>
        </a:prstGeom>
        <a:gradFill rotWithShape="1">
          <a:gsLst>
            <a:gs pos="0">
              <a:srgbClr val="FFFF00"/>
            </a:gs>
            <a:gs pos="100000">
              <a:srgbClr val="FF6600">
                <a:alpha val="78999"/>
              </a:srgbClr>
            </a:gs>
          </a:gsLst>
          <a:path path="shape">
            <a:fillToRect l="50000" t="50000" r="50000" b="50000"/>
          </a:path>
        </a:gra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27432" bIns="0" anchor="t" upright="1"/>
        <a:lstStyle/>
        <a:p>
          <a:pPr algn="ctr" rtl="0">
            <a:defRPr sz="1000"/>
          </a:pPr>
          <a:r>
            <a:rPr lang="en-IE" sz="800" b="1" i="1" u="none" strike="noStrike" baseline="0">
              <a:solidFill>
                <a:srgbClr val="000000"/>
              </a:solidFill>
              <a:latin typeface="Arial"/>
              <a:cs typeface="Arial"/>
            </a:rPr>
            <a:t>TIP: </a:t>
          </a:r>
          <a:r>
            <a:rPr lang="en-IE" sz="800" b="0" i="1" u="none" strike="noStrike" baseline="0">
              <a:solidFill>
                <a:srgbClr val="000000"/>
              </a:solidFill>
              <a:latin typeface="Arial"/>
              <a:cs typeface="Arial"/>
            </a:rPr>
            <a:t>Remember that if any of your electricity comes from renewable energy resources, such as wind or solar power, then this can be excluded from your calculations.</a:t>
          </a:r>
        </a:p>
      </xdr:txBody>
    </xdr:sp>
    <xdr:clientData/>
  </xdr:twoCellAnchor>
  <xdr:twoCellAnchor>
    <xdr:from>
      <xdr:col>8</xdr:col>
      <xdr:colOff>285750</xdr:colOff>
      <xdr:row>30</xdr:row>
      <xdr:rowOff>76200</xdr:rowOff>
    </xdr:from>
    <xdr:to>
      <xdr:col>12</xdr:col>
      <xdr:colOff>323850</xdr:colOff>
      <xdr:row>33</xdr:row>
      <xdr:rowOff>161925</xdr:rowOff>
    </xdr:to>
    <xdr:sp macro="" textlink="">
      <xdr:nvSpPr>
        <xdr:cNvPr id="1029" name="Text Box 5"/>
        <xdr:cNvSpPr txBox="1">
          <a:spLocks noChangeArrowheads="1"/>
        </xdr:cNvSpPr>
      </xdr:nvSpPr>
      <xdr:spPr bwMode="auto">
        <a:xfrm>
          <a:off x="5276850" y="5429250"/>
          <a:ext cx="2771775" cy="600075"/>
        </a:xfrm>
        <a:prstGeom prst="rect">
          <a:avLst/>
        </a:prstGeom>
        <a:gradFill rotWithShape="1">
          <a:gsLst>
            <a:gs pos="0">
              <a:srgbClr val="FFFF00"/>
            </a:gs>
            <a:gs pos="100000">
              <a:srgbClr val="FF6600">
                <a:alpha val="78999"/>
              </a:srgbClr>
            </a:gs>
          </a:gsLst>
          <a:path path="shape">
            <a:fillToRect l="50000" t="50000" r="50000" b="50000"/>
          </a:path>
        </a:gra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27432" bIns="0" anchor="t" upright="1"/>
        <a:lstStyle/>
        <a:p>
          <a:pPr algn="ctr" rtl="0">
            <a:defRPr sz="1000"/>
          </a:pPr>
          <a:r>
            <a:rPr lang="en-IE" sz="800" b="1" i="1" u="none" strike="noStrike" baseline="0">
              <a:solidFill>
                <a:srgbClr val="000000"/>
              </a:solidFill>
              <a:latin typeface="Arial"/>
              <a:cs typeface="Arial"/>
            </a:rPr>
            <a:t>TIP:</a:t>
          </a:r>
          <a:r>
            <a:rPr lang="en-IE" sz="800" b="0" i="1" u="none" strike="noStrike" baseline="0">
              <a:solidFill>
                <a:srgbClr val="000000"/>
              </a:solidFill>
              <a:latin typeface="Arial"/>
              <a:cs typeface="Arial"/>
            </a:rPr>
            <a:t>  Simple steps such as car sharing, or walking or cycling to school instead of using the car, are the easiest ways of minimising CO2 production from transport. Walking and cycling are also healthier for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66675" cap="flat" cmpd="tri"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66675" cap="flat" cmpd="tri"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O54"/>
  <sheetViews>
    <sheetView tabSelected="1" zoomScale="115" zoomScaleNormal="115" workbookViewId="0">
      <selection activeCell="F23" sqref="F23"/>
    </sheetView>
  </sheetViews>
  <sheetFormatPr defaultRowHeight="12.75"/>
  <cols>
    <col min="1" max="3" width="9.140625" style="44"/>
    <col min="4" max="4" width="7" style="44" customWidth="1"/>
    <col min="5" max="5" width="10.42578125" style="44" bestFit="1" customWidth="1"/>
    <col min="6" max="6" width="9.5703125" style="44" customWidth="1"/>
    <col min="7" max="7" width="10.7109375" style="44" customWidth="1"/>
    <col min="8" max="8" width="9.7109375" style="44" customWidth="1"/>
    <col min="9" max="9" width="9.140625" style="44"/>
    <col min="10" max="10" width="7.5703125" style="44" customWidth="1"/>
    <col min="11" max="11" width="13" style="44" customWidth="1"/>
    <col min="12" max="12" width="11.28515625" style="44" customWidth="1"/>
    <col min="13" max="13" width="10.28515625" style="44" bestFit="1" customWidth="1"/>
    <col min="14" max="14" width="9.140625" style="44"/>
    <col min="15" max="15" width="9.140625" style="42"/>
    <col min="16" max="16384" width="9.140625" style="44"/>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ht="15.75">
      <c r="A10" s="5" t="s">
        <v>43</v>
      </c>
      <c r="B10" s="1"/>
      <c r="C10" s="1"/>
      <c r="D10" s="1"/>
      <c r="E10" s="1"/>
      <c r="F10" s="1"/>
      <c r="G10" s="1"/>
      <c r="H10" s="1"/>
      <c r="I10" s="1"/>
      <c r="J10" s="1"/>
      <c r="K10" s="2"/>
      <c r="L10" s="1"/>
      <c r="M10" s="1"/>
      <c r="N10" s="1"/>
    </row>
    <row r="11" spans="1:14">
      <c r="A11" s="2" t="s">
        <v>0</v>
      </c>
      <c r="B11" s="1"/>
      <c r="C11" s="1"/>
      <c r="D11" s="1"/>
      <c r="E11" s="1"/>
      <c r="F11" s="1"/>
      <c r="G11" s="1"/>
      <c r="H11" s="1"/>
      <c r="I11" s="1"/>
      <c r="J11" s="1"/>
      <c r="K11" s="1"/>
      <c r="L11" s="1"/>
      <c r="M11" s="1"/>
      <c r="N11" s="1"/>
    </row>
    <row r="12" spans="1:14" ht="14.25" customHeight="1">
      <c r="A12" s="1"/>
      <c r="B12" s="1"/>
      <c r="C12" s="1"/>
      <c r="D12" s="1"/>
      <c r="E12" s="1"/>
      <c r="F12" s="1"/>
      <c r="G12" s="1"/>
      <c r="H12" s="1"/>
      <c r="I12" s="1"/>
      <c r="J12" s="1"/>
      <c r="K12" s="1"/>
      <c r="L12" s="1"/>
      <c r="M12" s="1"/>
      <c r="N12" s="1"/>
    </row>
    <row r="13" spans="1:14" ht="21" customHeight="1" thickBot="1">
      <c r="A13" s="3" t="s">
        <v>1</v>
      </c>
      <c r="B13" s="1"/>
      <c r="C13" s="1"/>
      <c r="D13" s="1"/>
      <c r="E13" s="1"/>
      <c r="F13" s="1"/>
      <c r="G13" s="41" t="s">
        <v>30</v>
      </c>
      <c r="H13" s="1"/>
      <c r="I13" s="1"/>
      <c r="J13" s="1"/>
      <c r="K13" s="1"/>
      <c r="L13" s="1"/>
      <c r="M13" s="1"/>
      <c r="N13" s="1"/>
    </row>
    <row r="14" spans="1:14" ht="13.5" thickBot="1">
      <c r="A14" s="1" t="s">
        <v>2</v>
      </c>
      <c r="B14" s="1"/>
      <c r="C14" s="1"/>
      <c r="D14" s="1"/>
      <c r="E14" s="1"/>
      <c r="F14" s="26"/>
      <c r="G14" s="45" t="s">
        <v>33</v>
      </c>
      <c r="H14" s="38">
        <f>F14*1.5</f>
        <v>0</v>
      </c>
      <c r="I14" s="1"/>
      <c r="J14" s="1" t="s">
        <v>3</v>
      </c>
      <c r="K14" s="1"/>
      <c r="L14" s="1"/>
      <c r="M14" s="1"/>
      <c r="N14" s="1"/>
    </row>
    <row r="15" spans="1:14" ht="13.5" thickBot="1">
      <c r="A15" s="1" t="s">
        <v>4</v>
      </c>
      <c r="B15" s="1"/>
      <c r="C15" s="1"/>
      <c r="D15" s="1"/>
      <c r="E15" s="1"/>
      <c r="F15" s="26"/>
      <c r="G15" s="45" t="s">
        <v>31</v>
      </c>
      <c r="H15" s="39">
        <f>F15*0.3</f>
        <v>0</v>
      </c>
      <c r="I15" s="1"/>
      <c r="J15" s="1" t="s">
        <v>3</v>
      </c>
      <c r="K15" s="1"/>
      <c r="L15" s="1"/>
      <c r="M15" s="1"/>
      <c r="N15" s="1"/>
    </row>
    <row r="16" spans="1:14" ht="13.5" customHeight="1" thickBot="1">
      <c r="A16" s="1" t="s">
        <v>5</v>
      </c>
      <c r="B16" s="1"/>
      <c r="C16" s="1"/>
      <c r="D16" s="1"/>
      <c r="E16" s="1"/>
      <c r="F16" s="26"/>
      <c r="G16" s="45" t="s">
        <v>32</v>
      </c>
      <c r="H16" s="40">
        <f>F16*0</f>
        <v>0</v>
      </c>
      <c r="I16" s="6"/>
      <c r="J16" s="1"/>
      <c r="K16" s="5"/>
      <c r="L16" s="1"/>
      <c r="M16" s="1"/>
      <c r="N16" s="1"/>
    </row>
    <row r="17" spans="1:15" ht="12.75" customHeight="1">
      <c r="A17" s="1"/>
      <c r="B17" s="1"/>
      <c r="C17" s="1"/>
      <c r="D17" s="1"/>
      <c r="E17" s="1"/>
      <c r="F17" s="6"/>
      <c r="G17" s="34"/>
      <c r="H17" s="7"/>
      <c r="I17" s="1"/>
      <c r="J17" s="1"/>
      <c r="K17" s="5"/>
      <c r="L17" s="1"/>
      <c r="M17" s="1"/>
      <c r="N17" s="1"/>
    </row>
    <row r="18" spans="1:15" ht="13.5" thickBot="1">
      <c r="A18" s="8" t="s">
        <v>6</v>
      </c>
      <c r="B18" s="9"/>
      <c r="C18" s="9"/>
      <c r="D18" s="1"/>
      <c r="E18" s="1"/>
      <c r="F18" s="1"/>
      <c r="G18" s="35"/>
      <c r="H18" s="28">
        <f>SUM(H14:H16)</f>
        <v>0</v>
      </c>
      <c r="I18" s="10" t="s">
        <v>7</v>
      </c>
      <c r="J18" s="11"/>
      <c r="K18" s="1"/>
      <c r="L18" s="1"/>
      <c r="M18" s="1"/>
      <c r="N18" s="1"/>
    </row>
    <row r="19" spans="1:15" ht="13.5" thickTop="1">
      <c r="A19" s="1"/>
      <c r="B19" s="1"/>
      <c r="C19" s="1"/>
      <c r="D19" s="1"/>
      <c r="E19" s="1"/>
      <c r="F19" s="1"/>
      <c r="G19" s="35"/>
      <c r="H19" s="1"/>
      <c r="I19" s="1"/>
      <c r="J19" s="1"/>
      <c r="K19" s="1"/>
      <c r="L19" s="1"/>
      <c r="M19" s="1"/>
      <c r="N19" s="1"/>
    </row>
    <row r="20" spans="1:15">
      <c r="A20" s="1"/>
      <c r="B20" s="1"/>
      <c r="C20" s="1"/>
      <c r="D20" s="1"/>
      <c r="E20" s="1"/>
      <c r="F20" s="1"/>
      <c r="G20" s="35"/>
      <c r="H20" s="1"/>
      <c r="I20" s="1"/>
      <c r="J20" s="1"/>
      <c r="K20" s="1"/>
      <c r="L20" s="1"/>
      <c r="M20" s="1"/>
      <c r="N20" s="1"/>
    </row>
    <row r="21" spans="1:15" ht="21.75" thickBot="1">
      <c r="A21" s="3" t="s">
        <v>8</v>
      </c>
      <c r="B21" s="1"/>
      <c r="C21" s="1"/>
      <c r="D21" s="1"/>
      <c r="E21" s="1"/>
      <c r="F21" s="1"/>
      <c r="G21" s="41" t="s">
        <v>30</v>
      </c>
      <c r="H21" s="1"/>
      <c r="I21" s="1"/>
      <c r="J21" s="1"/>
      <c r="K21" s="1"/>
      <c r="L21" s="1"/>
      <c r="M21" s="1"/>
      <c r="N21" s="1"/>
    </row>
    <row r="22" spans="1:15" ht="13.5" thickBot="1">
      <c r="A22" s="1" t="s">
        <v>9</v>
      </c>
      <c r="B22" s="1"/>
      <c r="C22" s="1"/>
      <c r="D22" s="1"/>
      <c r="E22" s="1"/>
      <c r="F22" s="26"/>
      <c r="G22" s="45" t="s">
        <v>34</v>
      </c>
      <c r="H22" s="38">
        <f>F22*0.6</f>
        <v>0</v>
      </c>
      <c r="I22" s="1"/>
      <c r="J22" s="1"/>
      <c r="K22" s="1"/>
      <c r="L22" s="1"/>
      <c r="M22" s="1"/>
      <c r="N22" s="1"/>
    </row>
    <row r="23" spans="1:15" ht="13.5" thickBot="1">
      <c r="A23" s="1" t="s">
        <v>10</v>
      </c>
      <c r="B23" s="1"/>
      <c r="C23" s="1"/>
      <c r="D23" s="1"/>
      <c r="E23" s="1"/>
      <c r="F23" s="26"/>
      <c r="G23" s="45" t="s">
        <v>35</v>
      </c>
      <c r="H23" s="39">
        <f>F23*0.19</f>
        <v>0</v>
      </c>
      <c r="I23" s="1"/>
      <c r="J23" s="1"/>
      <c r="K23" s="1"/>
      <c r="L23" s="1"/>
      <c r="M23" s="1"/>
      <c r="N23" s="1"/>
    </row>
    <row r="24" spans="1:15" ht="13.5" thickBot="1">
      <c r="A24" s="1" t="s">
        <v>11</v>
      </c>
      <c r="B24" s="1"/>
      <c r="C24" s="1"/>
      <c r="D24" s="1"/>
      <c r="E24" s="1"/>
      <c r="F24" s="26"/>
      <c r="G24" s="45" t="s">
        <v>36</v>
      </c>
      <c r="H24" s="39">
        <f>F24*5.5</f>
        <v>0</v>
      </c>
      <c r="I24" s="1"/>
      <c r="J24" s="1"/>
      <c r="K24" s="1"/>
      <c r="L24" s="1"/>
      <c r="M24" s="1"/>
      <c r="N24" s="1"/>
    </row>
    <row r="25" spans="1:15" ht="13.5" thickBot="1">
      <c r="A25" s="1" t="s">
        <v>12</v>
      </c>
      <c r="B25" s="1"/>
      <c r="C25" s="1"/>
      <c r="D25" s="1"/>
      <c r="E25" s="1"/>
      <c r="F25" s="26"/>
      <c r="G25" s="45" t="s">
        <v>37</v>
      </c>
      <c r="H25" s="40">
        <f>F25*2.69</f>
        <v>0</v>
      </c>
      <c r="I25" s="1"/>
      <c r="J25" s="1"/>
      <c r="K25" s="1"/>
      <c r="L25" s="1"/>
      <c r="M25" s="1"/>
      <c r="N25" s="1"/>
    </row>
    <row r="26" spans="1:15">
      <c r="A26" s="1"/>
      <c r="B26" s="1"/>
      <c r="C26" s="1"/>
      <c r="D26" s="1"/>
      <c r="E26" s="1"/>
      <c r="F26" s="12"/>
      <c r="G26" s="36"/>
      <c r="H26" s="7"/>
      <c r="I26" s="1"/>
      <c r="J26" s="1"/>
      <c r="K26" s="1"/>
      <c r="L26" s="1"/>
      <c r="M26" s="1"/>
      <c r="N26" s="1"/>
    </row>
    <row r="27" spans="1:15" ht="13.5" thickBot="1">
      <c r="A27" s="8" t="s">
        <v>13</v>
      </c>
      <c r="B27" s="13"/>
      <c r="C27" s="13"/>
      <c r="D27" s="1"/>
      <c r="E27" s="1"/>
      <c r="F27" s="13"/>
      <c r="G27" s="37"/>
      <c r="H27" s="28">
        <f>SUM(H22:H25)</f>
        <v>0</v>
      </c>
      <c r="I27" s="10" t="s">
        <v>7</v>
      </c>
      <c r="J27" s="11"/>
      <c r="K27" s="1"/>
      <c r="L27" s="1"/>
      <c r="M27" s="1"/>
      <c r="N27" s="1"/>
    </row>
    <row r="28" spans="1:15" ht="13.5" thickTop="1">
      <c r="A28" s="1"/>
      <c r="B28" s="1"/>
      <c r="C28" s="1"/>
      <c r="D28" s="1"/>
      <c r="E28" s="1"/>
      <c r="F28" s="1"/>
      <c r="G28" s="35"/>
      <c r="H28" s="1"/>
      <c r="I28" s="1"/>
      <c r="J28" s="1"/>
      <c r="K28" s="1"/>
      <c r="L28" s="1"/>
      <c r="M28" s="1"/>
      <c r="N28" s="1"/>
    </row>
    <row r="29" spans="1:15">
      <c r="A29" s="2"/>
      <c r="B29" s="1"/>
      <c r="C29" s="1"/>
      <c r="D29" s="1"/>
      <c r="E29" s="2"/>
      <c r="F29" s="1"/>
      <c r="G29" s="35"/>
      <c r="H29" s="1"/>
      <c r="I29" s="1"/>
      <c r="J29" s="1"/>
      <c r="K29" s="1"/>
      <c r="L29" s="1"/>
      <c r="M29" s="1"/>
      <c r="N29" s="1"/>
      <c r="O29" s="42" t="s">
        <v>14</v>
      </c>
    </row>
    <row r="30" spans="1:15" ht="21.75" thickBot="1">
      <c r="A30" s="3" t="s">
        <v>15</v>
      </c>
      <c r="B30" s="1"/>
      <c r="C30" s="1"/>
      <c r="D30" s="1"/>
      <c r="E30" s="1"/>
      <c r="F30" s="1"/>
      <c r="G30" s="41" t="s">
        <v>30</v>
      </c>
      <c r="H30" s="1"/>
      <c r="I30" s="1"/>
      <c r="J30" s="1"/>
      <c r="K30" s="1"/>
      <c r="L30" s="1"/>
      <c r="M30" s="1"/>
      <c r="N30" s="1"/>
    </row>
    <row r="31" spans="1:15" ht="13.5" thickBot="1">
      <c r="A31" s="1" t="s">
        <v>16</v>
      </c>
      <c r="B31" s="1"/>
      <c r="C31" s="1"/>
      <c r="D31" s="1"/>
      <c r="E31" s="1"/>
      <c r="F31" s="26"/>
      <c r="G31" s="45" t="s">
        <v>38</v>
      </c>
      <c r="H31" s="38">
        <f>F31*0.36</f>
        <v>0</v>
      </c>
      <c r="I31" s="1"/>
      <c r="J31" s="1"/>
      <c r="K31" s="1"/>
      <c r="L31" s="1"/>
      <c r="M31" s="1"/>
      <c r="N31" s="1"/>
    </row>
    <row r="32" spans="1:15" ht="13.5" thickBot="1">
      <c r="A32" s="1" t="s">
        <v>17</v>
      </c>
      <c r="B32" s="1"/>
      <c r="C32" s="1"/>
      <c r="D32" s="1"/>
      <c r="E32" s="1"/>
      <c r="F32" s="26"/>
      <c r="G32" s="45" t="s">
        <v>39</v>
      </c>
      <c r="H32" s="39">
        <f>F32*0.28</f>
        <v>0</v>
      </c>
      <c r="I32" s="1"/>
      <c r="J32" s="1"/>
      <c r="K32" s="1"/>
      <c r="L32" s="1"/>
      <c r="M32" s="1"/>
      <c r="N32" s="1"/>
    </row>
    <row r="33" spans="1:14" ht="13.5" thickBot="1">
      <c r="A33" s="1" t="s">
        <v>26</v>
      </c>
      <c r="B33" s="1"/>
      <c r="C33" s="1"/>
      <c r="D33" s="1"/>
      <c r="E33" s="1"/>
      <c r="F33" s="26"/>
      <c r="G33" s="45" t="s">
        <v>40</v>
      </c>
      <c r="H33" s="39">
        <f>F33*0.03</f>
        <v>0</v>
      </c>
      <c r="I33" s="6"/>
      <c r="J33" s="1"/>
      <c r="K33" s="1"/>
      <c r="L33" s="1"/>
      <c r="M33" s="1"/>
      <c r="N33" s="1"/>
    </row>
    <row r="34" spans="1:14" ht="13.5" thickBot="1">
      <c r="A34" s="1" t="s">
        <v>25</v>
      </c>
      <c r="B34" s="1"/>
      <c r="C34" s="1"/>
      <c r="D34" s="1"/>
      <c r="E34" s="1"/>
      <c r="F34" s="26"/>
      <c r="G34" s="45" t="s">
        <v>41</v>
      </c>
      <c r="H34" s="39">
        <f>F34*0.1</f>
        <v>0</v>
      </c>
      <c r="I34" s="1"/>
      <c r="J34" s="1"/>
      <c r="K34" s="1"/>
      <c r="L34" s="1"/>
      <c r="M34" s="1"/>
      <c r="N34" s="1"/>
    </row>
    <row r="35" spans="1:14" ht="13.5" thickBot="1">
      <c r="A35" s="1" t="s">
        <v>18</v>
      </c>
      <c r="B35" s="1"/>
      <c r="C35" s="1"/>
      <c r="D35" s="1"/>
      <c r="E35" s="1"/>
      <c r="F35" s="26"/>
      <c r="G35" s="45" t="s">
        <v>32</v>
      </c>
      <c r="H35" s="40">
        <f>F35*0</f>
        <v>0</v>
      </c>
      <c r="I35" s="1"/>
      <c r="J35" s="1"/>
      <c r="K35" s="1"/>
      <c r="L35" s="1"/>
      <c r="M35" s="1"/>
      <c r="N35" s="1"/>
    </row>
    <row r="36" spans="1:14">
      <c r="A36" s="1"/>
      <c r="B36" s="1"/>
      <c r="C36" s="1"/>
      <c r="D36" s="1"/>
      <c r="E36" s="1"/>
      <c r="F36" s="12"/>
      <c r="G36" s="36"/>
      <c r="H36" s="7"/>
      <c r="I36" s="1"/>
      <c r="J36" s="1"/>
      <c r="K36" s="1"/>
      <c r="L36" s="1"/>
      <c r="M36" s="1"/>
      <c r="N36" s="1"/>
    </row>
    <row r="37" spans="1:14" ht="13.5" thickBot="1">
      <c r="A37" s="8" t="s">
        <v>19</v>
      </c>
      <c r="B37" s="13"/>
      <c r="C37" s="13"/>
      <c r="D37" s="1"/>
      <c r="E37" s="1"/>
      <c r="F37" s="13"/>
      <c r="G37" s="37"/>
      <c r="H37" s="28">
        <f>SUM(H31:H35)</f>
        <v>0</v>
      </c>
      <c r="I37" s="10" t="s">
        <v>7</v>
      </c>
      <c r="J37" s="11"/>
      <c r="K37" s="1"/>
      <c r="L37" s="1"/>
      <c r="M37" s="1"/>
      <c r="N37" s="1"/>
    </row>
    <row r="38" spans="1:14" ht="13.5" thickTop="1">
      <c r="A38" s="1"/>
      <c r="B38" s="1"/>
      <c r="C38" s="1"/>
      <c r="D38" s="1"/>
      <c r="E38" s="1"/>
      <c r="F38" s="1"/>
      <c r="G38" s="35"/>
      <c r="H38" s="1"/>
      <c r="I38" s="1"/>
      <c r="J38" s="1"/>
      <c r="K38" s="1"/>
      <c r="L38" s="1"/>
      <c r="M38" s="1"/>
      <c r="N38" s="1"/>
    </row>
    <row r="39" spans="1:14">
      <c r="A39" s="8"/>
      <c r="B39" s="13"/>
      <c r="C39" s="13"/>
      <c r="D39" s="1"/>
      <c r="E39" s="1"/>
      <c r="F39" s="13"/>
      <c r="G39" s="37"/>
      <c r="H39" s="29"/>
      <c r="I39" s="30"/>
      <c r="J39" s="6"/>
      <c r="K39" s="1"/>
      <c r="L39" s="1"/>
      <c r="M39" s="1"/>
      <c r="N39" s="1"/>
    </row>
    <row r="40" spans="1:14" ht="21.75" thickBot="1">
      <c r="A40" s="3" t="s">
        <v>27</v>
      </c>
      <c r="B40" s="1"/>
      <c r="C40" s="1"/>
      <c r="D40" s="1"/>
      <c r="E40" s="1"/>
      <c r="F40" s="1"/>
      <c r="G40" s="41" t="s">
        <v>30</v>
      </c>
      <c r="H40" s="1"/>
      <c r="I40" s="1"/>
      <c r="J40" s="6"/>
      <c r="K40" s="1"/>
      <c r="L40" s="1"/>
      <c r="M40" s="1"/>
      <c r="N40" s="1"/>
    </row>
    <row r="41" spans="1:14" ht="13.5" thickBot="1">
      <c r="A41" s="1" t="s">
        <v>28</v>
      </c>
      <c r="B41" s="1"/>
      <c r="C41" s="1"/>
      <c r="D41" s="1"/>
      <c r="E41" s="1"/>
      <c r="F41" s="26"/>
      <c r="G41" s="46" t="s">
        <v>42</v>
      </c>
      <c r="H41" s="28">
        <f>F41*0.001</f>
        <v>0</v>
      </c>
      <c r="I41" s="10" t="s">
        <v>7</v>
      </c>
      <c r="J41" s="11"/>
      <c r="K41" s="1"/>
      <c r="L41" s="1"/>
      <c r="M41" s="1"/>
      <c r="N41" s="1"/>
    </row>
    <row r="42" spans="1:14">
      <c r="A42" s="1"/>
      <c r="B42" s="1"/>
      <c r="C42" s="1"/>
      <c r="D42" s="1"/>
      <c r="E42" s="6"/>
      <c r="F42" s="47"/>
      <c r="G42" s="47"/>
      <c r="H42" s="31"/>
      <c r="I42" s="6"/>
      <c r="J42" s="1"/>
      <c r="K42" s="1"/>
      <c r="L42" s="1"/>
      <c r="M42" s="1"/>
      <c r="N42" s="1"/>
    </row>
    <row r="43" spans="1:14">
      <c r="A43" s="1"/>
      <c r="B43" s="1"/>
      <c r="C43" s="1"/>
      <c r="D43" s="1"/>
      <c r="E43" s="6"/>
      <c r="F43" s="47"/>
      <c r="G43" s="47"/>
      <c r="H43" s="31"/>
      <c r="I43" s="6"/>
      <c r="J43" s="1"/>
      <c r="K43" s="1"/>
      <c r="L43" s="1"/>
      <c r="M43" s="1"/>
      <c r="N43" s="1"/>
    </row>
    <row r="44" spans="1:14">
      <c r="A44" s="1"/>
      <c r="B44" s="1"/>
      <c r="C44" s="1"/>
      <c r="D44" s="1"/>
      <c r="E44" s="6"/>
      <c r="F44" s="47"/>
      <c r="G44" s="47"/>
      <c r="H44" s="31"/>
      <c r="I44" s="6"/>
      <c r="J44" s="1"/>
      <c r="K44" s="1"/>
      <c r="L44" s="1"/>
      <c r="M44" s="1"/>
      <c r="N44" s="1"/>
    </row>
    <row r="45" spans="1:14" ht="13.5" thickBot="1">
      <c r="A45" s="1"/>
      <c r="B45" s="1"/>
      <c r="C45" s="1"/>
      <c r="D45" s="1"/>
      <c r="E45" s="6"/>
      <c r="F45" s="47"/>
      <c r="G45" s="47"/>
      <c r="H45" s="31"/>
      <c r="I45" s="6"/>
      <c r="J45" s="1"/>
      <c r="K45" s="1"/>
      <c r="L45" s="1"/>
      <c r="M45" s="1"/>
      <c r="N45" s="1"/>
    </row>
    <row r="46" spans="1:14">
      <c r="A46" s="1"/>
      <c r="B46" s="14"/>
      <c r="C46" s="15"/>
      <c r="D46" s="15"/>
      <c r="E46" s="15"/>
      <c r="F46" s="15"/>
      <c r="G46" s="15"/>
      <c r="H46" s="15"/>
      <c r="I46" s="15"/>
      <c r="J46" s="15"/>
      <c r="K46" s="15"/>
      <c r="L46" s="15"/>
      <c r="M46" s="16"/>
      <c r="N46" s="6"/>
    </row>
    <row r="47" spans="1:14" ht="19.5" thickBot="1">
      <c r="A47" s="1"/>
      <c r="B47" s="17"/>
      <c r="C47" s="32" t="s">
        <v>29</v>
      </c>
      <c r="D47" s="33"/>
      <c r="E47" s="33"/>
      <c r="F47" s="33"/>
      <c r="G47" s="33"/>
      <c r="H47" s="33"/>
      <c r="I47" s="33"/>
      <c r="J47" s="33"/>
      <c r="K47" s="43">
        <f>SUM(H41,H37,H27,H18)</f>
        <v>0</v>
      </c>
      <c r="L47" s="19" t="s">
        <v>20</v>
      </c>
      <c r="M47" s="20"/>
      <c r="N47" s="6"/>
    </row>
    <row r="48" spans="1:14" ht="14.25" thickTop="1" thickBot="1">
      <c r="A48" s="1"/>
      <c r="B48" s="17"/>
      <c r="C48" s="21"/>
      <c r="D48" s="21"/>
      <c r="E48" s="21"/>
      <c r="F48" s="21"/>
      <c r="G48" s="21"/>
      <c r="H48" s="21"/>
      <c r="I48" s="21"/>
      <c r="J48" s="21"/>
      <c r="K48" s="21"/>
      <c r="L48" s="21"/>
      <c r="M48" s="20"/>
      <c r="N48" s="6"/>
    </row>
    <row r="49" spans="1:14" ht="13.5" thickBot="1">
      <c r="A49" s="1"/>
      <c r="B49" s="17"/>
      <c r="C49" s="21" t="s">
        <v>21</v>
      </c>
      <c r="D49" s="21"/>
      <c r="E49" s="21"/>
      <c r="F49" s="21"/>
      <c r="G49" s="4"/>
      <c r="H49" s="21"/>
      <c r="I49" s="21" t="s">
        <v>22</v>
      </c>
      <c r="J49" s="21"/>
      <c r="K49" s="21"/>
      <c r="L49" s="4"/>
      <c r="M49" s="20"/>
      <c r="N49" s="6"/>
    </row>
    <row r="50" spans="1:14">
      <c r="A50" s="1"/>
      <c r="B50" s="17"/>
      <c r="C50" s="21"/>
      <c r="D50" s="21"/>
      <c r="E50" s="21"/>
      <c r="F50" s="21"/>
      <c r="G50" s="21"/>
      <c r="H50" s="21"/>
      <c r="I50" s="21"/>
      <c r="J50" s="21"/>
      <c r="K50" s="21"/>
      <c r="L50" s="21"/>
      <c r="M50" s="20"/>
      <c r="N50" s="6"/>
    </row>
    <row r="51" spans="1:14" ht="19.5" thickBot="1">
      <c r="A51" s="1"/>
      <c r="B51" s="17"/>
      <c r="C51" s="22" t="s">
        <v>23</v>
      </c>
      <c r="D51" s="18"/>
      <c r="E51" s="18"/>
      <c r="F51" s="18"/>
      <c r="G51" s="27" t="str">
        <f>IF(G49=0,"",K47/G49)</f>
        <v/>
      </c>
      <c r="H51" s="21"/>
      <c r="I51" s="22" t="s">
        <v>24</v>
      </c>
      <c r="J51" s="18"/>
      <c r="K51" s="18"/>
      <c r="L51" s="27" t="str">
        <f>IF(L49=0,"",K47/L49)</f>
        <v/>
      </c>
      <c r="M51" s="20"/>
      <c r="N51" s="6"/>
    </row>
    <row r="52" spans="1:14" ht="13.5" thickTop="1">
      <c r="A52" s="1"/>
      <c r="B52" s="17"/>
      <c r="C52" s="21"/>
      <c r="D52" s="21"/>
      <c r="E52" s="21"/>
      <c r="F52" s="21"/>
      <c r="G52" s="21"/>
      <c r="H52" s="21"/>
      <c r="I52" s="21"/>
      <c r="J52" s="21"/>
      <c r="K52" s="21"/>
      <c r="L52" s="21"/>
      <c r="M52" s="20"/>
      <c r="N52" s="6"/>
    </row>
    <row r="53" spans="1:14" ht="13.5" thickBot="1">
      <c r="A53" s="1"/>
      <c r="B53" s="23"/>
      <c r="C53" s="24"/>
      <c r="D53" s="24"/>
      <c r="E53" s="24"/>
      <c r="F53" s="24"/>
      <c r="G53" s="24"/>
      <c r="H53" s="24"/>
      <c r="I53" s="24"/>
      <c r="J53" s="24"/>
      <c r="K53" s="24"/>
      <c r="L53" s="24"/>
      <c r="M53" s="25"/>
      <c r="N53" s="6"/>
    </row>
    <row r="54" spans="1:14">
      <c r="A54" s="1"/>
      <c r="B54" s="1"/>
      <c r="C54" s="1"/>
      <c r="D54" s="1"/>
      <c r="E54" s="1"/>
      <c r="F54" s="1"/>
      <c r="G54" s="1"/>
      <c r="H54" s="1"/>
      <c r="I54" s="1"/>
      <c r="J54" s="1"/>
      <c r="K54" s="1"/>
      <c r="L54" s="1"/>
      <c r="M54" s="1"/>
      <c r="N54" s="1"/>
    </row>
  </sheetData>
  <sheetProtection password="CAE3" sheet="1" objects="1" scenarios="1" selectLockedCells="1"/>
  <phoneticPr fontId="0" type="noConversion"/>
  <pageMargins left="0.75" right="0.75" top="1" bottom="1" header="0.5" footer="0.5"/>
  <pageSetup paperSize="9" scale="65" orientation="portrait" horizontalDpi="4294967293" verticalDpi="0" r:id="rId1"/>
  <headerFooter alignWithMargins="0"/>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Sheridan</dc:creator>
  <cp:lastModifiedBy>cnorton</cp:lastModifiedBy>
  <cp:lastPrinted>2007-10-04T12:05:06Z</cp:lastPrinted>
  <dcterms:created xsi:type="dcterms:W3CDTF">2006-08-30T11:26:52Z</dcterms:created>
  <dcterms:modified xsi:type="dcterms:W3CDTF">2016-09-08T15:29:15Z</dcterms:modified>
</cp:coreProperties>
</file>